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enhill0035\Desktop\"/>
    </mc:Choice>
  </mc:AlternateContent>
  <xr:revisionPtr revIDLastSave="0" documentId="13_ncr:1_{730DD78C-2804-4ECD-8019-A3641AC2DAB2}" xr6:coauthVersionLast="47" xr6:coauthVersionMax="47" xr10:uidLastSave="{00000000-0000-0000-0000-000000000000}"/>
  <bookViews>
    <workbookView xWindow="1560" yWindow="1560" windowWidth="22680" windowHeight="13980" xr2:uid="{58C217C3-A1EB-491C-8167-A9480B0E7B3E}"/>
  </bookViews>
  <sheets>
    <sheet name="費用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K9" i="2"/>
  <c r="K8" i="2"/>
  <c r="L7" i="2"/>
  <c r="L6" i="2"/>
  <c r="K12" i="2" l="1"/>
  <c r="K14" i="2" s="1"/>
</calcChain>
</file>

<file path=xl/sharedStrings.xml><?xml version="1.0" encoding="utf-8"?>
<sst xmlns="http://schemas.openxmlformats.org/spreadsheetml/2006/main" count="38" uniqueCount="31">
  <si>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</si>
  <si>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</si>
  <si>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</si>
  <si>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１割負担</t>
    <rPh sb="1" eb="4">
      <t>ワリフタン</t>
    </rPh>
    <phoneticPr fontId="1"/>
  </si>
  <si>
    <t>２割負担</t>
    <rPh sb="1" eb="4">
      <t>ワリフタン</t>
    </rPh>
    <phoneticPr fontId="1"/>
  </si>
  <si>
    <t>３割負担</t>
    <rPh sb="1" eb="4">
      <t>ワリフタン</t>
    </rPh>
    <phoneticPr fontId="1"/>
  </si>
  <si>
    <t>基本料金</t>
    <rPh sb="0" eb="4">
      <t>キホンリョウキン</t>
    </rPh>
    <phoneticPr fontId="1"/>
  </si>
  <si>
    <t>①</t>
    <phoneticPr fontId="1"/>
  </si>
  <si>
    <t>③</t>
    <phoneticPr fontId="1"/>
  </si>
  <si>
    <t>④</t>
    <phoneticPr fontId="1"/>
  </si>
  <si>
    <t>⑤</t>
    <phoneticPr fontId="1"/>
  </si>
  <si>
    <t>第2段階</t>
    <rPh sb="0" eb="1">
      <t>ダイ</t>
    </rPh>
    <rPh sb="2" eb="4">
      <t>ダンカイ</t>
    </rPh>
    <phoneticPr fontId="1"/>
  </si>
  <si>
    <t>第1段階</t>
    <rPh sb="0" eb="1">
      <t>ダイ</t>
    </rPh>
    <rPh sb="2" eb="4">
      <t>ダンカイ</t>
    </rPh>
    <phoneticPr fontId="1"/>
  </si>
  <si>
    <t>第3段階①</t>
    <rPh sb="0" eb="1">
      <t>ダイ</t>
    </rPh>
    <rPh sb="2" eb="4">
      <t>ダンカイ</t>
    </rPh>
    <phoneticPr fontId="1"/>
  </si>
  <si>
    <t>第3段階②</t>
    <rPh sb="0" eb="1">
      <t>ダイ</t>
    </rPh>
    <rPh sb="2" eb="4">
      <t>ダンカイ</t>
    </rPh>
    <phoneticPr fontId="1"/>
  </si>
  <si>
    <t>食事費用</t>
    <rPh sb="0" eb="2">
      <t>ショクジ</t>
    </rPh>
    <rPh sb="2" eb="4">
      <t>ヒヨウ</t>
    </rPh>
    <phoneticPr fontId="1"/>
  </si>
  <si>
    <t>居住費用</t>
    <rPh sb="0" eb="4">
      <t>キョジュウヒヨウ</t>
    </rPh>
    <phoneticPr fontId="1"/>
  </si>
  <si>
    <t>居住費用</t>
    <rPh sb="0" eb="2">
      <t>キョジュウ</t>
    </rPh>
    <rPh sb="2" eb="4">
      <t>ヒヨウ</t>
    </rPh>
    <phoneticPr fontId="1"/>
  </si>
  <si>
    <t>SUB</t>
    <phoneticPr fontId="1"/>
  </si>
  <si>
    <t>負担限度額段階</t>
    <rPh sb="0" eb="2">
      <t>フタン</t>
    </rPh>
    <rPh sb="2" eb="4">
      <t>ゲンド</t>
    </rPh>
    <rPh sb="4" eb="5">
      <t>ガク</t>
    </rPh>
    <rPh sb="5" eb="7">
      <t>ダンカイ</t>
    </rPh>
    <phoneticPr fontId="1"/>
  </si>
  <si>
    <t>負担割合</t>
    <rPh sb="0" eb="4">
      <t>フタンワリアイ</t>
    </rPh>
    <phoneticPr fontId="1"/>
  </si>
  <si>
    <t>要介護度</t>
    <rPh sb="0" eb="1">
      <t>ヨウ</t>
    </rPh>
    <rPh sb="1" eb="4">
      <t>カイゴド</t>
    </rPh>
    <phoneticPr fontId="1"/>
  </si>
  <si>
    <t>あなたの必要な費用は</t>
    <rPh sb="4" eb="6">
      <t>ヒツヨウ</t>
    </rPh>
    <rPh sb="7" eb="9">
      <t>ヒヨウ</t>
    </rPh>
    <phoneticPr fontId="1"/>
  </si>
  <si>
    <t>月額約</t>
    <rPh sb="0" eb="2">
      <t>ゲツガク</t>
    </rPh>
    <rPh sb="2" eb="3">
      <t>ヤク</t>
    </rPh>
    <phoneticPr fontId="1"/>
  </si>
  <si>
    <t>円</t>
    <rPh sb="0" eb="1">
      <t>エン</t>
    </rPh>
    <phoneticPr fontId="1"/>
  </si>
  <si>
    <t>特別養護老人ホーム　横須賀グリーンヒル介護費用シミュレーション</t>
    <rPh sb="0" eb="4">
      <t>トクベツヨウゴ</t>
    </rPh>
    <rPh sb="4" eb="6">
      <t>ロウジン</t>
    </rPh>
    <rPh sb="10" eb="13">
      <t>ヨコスカ</t>
    </rPh>
    <rPh sb="19" eb="23">
      <t>カイゴヒヨウ</t>
    </rPh>
    <phoneticPr fontId="1"/>
  </si>
  <si>
    <t>←ご選択ください</t>
    <rPh sb="2" eb="4">
      <t>センタク</t>
    </rPh>
    <phoneticPr fontId="1"/>
  </si>
  <si>
    <t>※「基本負担＋食費負担+居住費負担」×30日で算出した目安の金額です。</t>
  </si>
  <si>
    <t>※加算項目は含まれておりません。</t>
  </si>
  <si>
    <t>※日数、端数処理等により誤差がでることがございます。</t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</si>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</sst>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8"/>
      <color theme="9"/>
      <name val="HG丸ｺﾞｼｯｸM-PRO"/>
      <family val="3"/>
      <charset val="128"/>
    </font>
    <font>
      <sz val="18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3" fillId="4" borderId="4" xfId="0" applyFont="1" applyFill="1" applyBorder="1" applyAlignment="1">
      <alignment horizontal="right" vertical="center"/>
    </xf>
    <xf numFmtId="0" fontId="2" fillId="4" borderId="5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2" borderId="7" xfId="0" applyFont="1" applyFill="1" applyBorder="1" applyProtection="1">
      <alignment vertical="center"/>
      <protection locked="0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3</xdr:row>
      <xdr:rowOff>161925</xdr:rowOff>
    </xdr:from>
    <xdr:to>
      <xdr:col>17</xdr:col>
      <xdr:colOff>495300</xdr:colOff>
      <xdr:row>14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EBF22F9-F55B-4D63-92BA-E69569C94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1171575"/>
          <a:ext cx="2457450" cy="245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A9C5-84EE-4996-A463-4A70E679FA49}">
  <dimension ref="A2:R22"/>
  <sheetViews>
    <sheetView tabSelected="1" topLeftCell="I1" workbookViewId="0">
      <selection activeCell="H1" sqref="H1:H1048576"/>
    </sheetView>
  </sheetViews>
  <sheetFormatPr defaultColWidth="10.5" defaultRowHeight="21" x14ac:dyDescent="0.4"/>
  <cols>
    <col min="1" max="8" width="15.625" style="1" hidden="1" customWidth="1"/>
    <col min="9" max="9" width="15.625" style="1" customWidth="1"/>
    <col min="10" max="10" width="25.25" style="1" customWidth="1"/>
    <col min="11" max="11" width="16.25" style="1" customWidth="1"/>
    <col min="12" max="12" width="10.625" style="1" hidden="1" customWidth="1"/>
    <col min="13" max="16384" width="10.5" style="1"/>
  </cols>
  <sheetData>
    <row r="2" spans="1:18" ht="29.25" customHeight="1" x14ac:dyDescent="0.4">
      <c r="C2" s="1" t="s">
        <v>3</v>
      </c>
      <c r="D2" s="1" t="s">
        <v>4</v>
      </c>
      <c r="E2" s="1" t="s">
        <v>5</v>
      </c>
      <c r="J2" s="4" t="s">
        <v>25</v>
      </c>
      <c r="K2" s="4"/>
      <c r="L2" s="4"/>
      <c r="M2" s="4"/>
      <c r="N2" s="4"/>
      <c r="O2" s="4"/>
      <c r="P2" s="4"/>
      <c r="Q2" s="4"/>
      <c r="R2" s="4"/>
    </row>
    <row r="3" spans="1:18" ht="29.25" customHeight="1" x14ac:dyDescent="0.4"/>
    <row r="4" spans="1:18" ht="29.25" customHeight="1" x14ac:dyDescent="0.4">
      <c r="A4" s="1" t="s">
        <v>7</v>
      </c>
      <c r="B4" s="1" t="s">
        <v>0</v>
      </c>
      <c r="C4" s="1">
        <v>744</v>
      </c>
      <c r="D4" s="1">
        <v>1488</v>
      </c>
      <c r="E4" s="1">
        <v>2232</v>
      </c>
    </row>
    <row r="5" spans="1:18" ht="29.25" customHeight="1" x14ac:dyDescent="0.4">
      <c r="B5" s="1" t="s">
        <v>1</v>
      </c>
      <c r="C5" s="1">
        <v>816</v>
      </c>
      <c r="D5" s="1">
        <v>1631</v>
      </c>
      <c r="E5" s="1">
        <v>2446</v>
      </c>
      <c r="J5" s="2" t="s">
        <v>21</v>
      </c>
      <c r="K5" s="11" t="s">
        <v>0</v>
      </c>
      <c r="M5" s="5" t="s">
        <v>26</v>
      </c>
    </row>
    <row r="6" spans="1:18" ht="29.25" customHeight="1" x14ac:dyDescent="0.4">
      <c r="B6" s="1" t="s">
        <v>2</v>
      </c>
      <c r="C6" s="1">
        <v>886</v>
      </c>
      <c r="D6" s="1">
        <v>1771</v>
      </c>
      <c r="E6" s="1">
        <v>2656</v>
      </c>
      <c r="J6" s="2" t="s">
        <v>20</v>
      </c>
      <c r="K6" s="11" t="s">
        <v>3</v>
      </c>
      <c r="L6" s="1">
        <f>MATCH(K6, B2:E2, 0)</f>
        <v>2</v>
      </c>
      <c r="M6" s="5" t="s">
        <v>26</v>
      </c>
    </row>
    <row r="7" spans="1:18" ht="29.25" customHeight="1" x14ac:dyDescent="0.4">
      <c r="J7" s="2" t="s">
        <v>19</v>
      </c>
      <c r="K7" s="11" t="s">
        <v>13</v>
      </c>
      <c r="L7" s="1">
        <f>MATCH($K7, $C$16:$G$16, 0)</f>
        <v>3</v>
      </c>
      <c r="M7" s="5" t="s">
        <v>26</v>
      </c>
    </row>
    <row r="8" spans="1:18" ht="29.25" hidden="1" customHeight="1" x14ac:dyDescent="0.4">
      <c r="J8" s="1" t="s">
        <v>6</v>
      </c>
      <c r="K8" s="3">
        <f>VLOOKUP($K$5, $B$2:$E$6, MATCH($K$6,$B$2:$E$2,0), FALSE)</f>
        <v>744</v>
      </c>
    </row>
    <row r="9" spans="1:18" ht="29.25" hidden="1" customHeight="1" x14ac:dyDescent="0.4">
      <c r="J9" s="1" t="s">
        <v>15</v>
      </c>
      <c r="K9" s="3">
        <f>VLOOKUP($J9, $B$17:$G$18, MATCH($K$7,$B$16:$G$16,0), FALSE)</f>
        <v>650</v>
      </c>
    </row>
    <row r="10" spans="1:18" ht="29.25" hidden="1" customHeight="1" x14ac:dyDescent="0.4">
      <c r="A10" s="1" t="s">
        <v>8</v>
      </c>
      <c r="J10" s="1" t="s">
        <v>17</v>
      </c>
      <c r="K10" s="3">
        <f>VLOOKUP($J10, $B$17:$G$18, MATCH($K$7,$B$16:$G$16,0), FALSE)</f>
        <v>370</v>
      </c>
    </row>
    <row r="11" spans="1:18" ht="29.25" customHeight="1" thickBot="1" x14ac:dyDescent="0.45"/>
    <row r="12" spans="1:18" ht="29.25" hidden="1" customHeight="1" x14ac:dyDescent="0.4">
      <c r="A12" s="1" t="s">
        <v>9</v>
      </c>
      <c r="J12" s="1" t="s">
        <v>18</v>
      </c>
      <c r="K12" s="1">
        <f>SUM(K8:K10)</f>
        <v>1764</v>
      </c>
    </row>
    <row r="13" spans="1:18" ht="29.25" customHeight="1" x14ac:dyDescent="0.4">
      <c r="J13" s="14" t="s">
        <v>22</v>
      </c>
      <c r="K13" s="15"/>
      <c r="L13" s="15"/>
      <c r="M13" s="15"/>
      <c r="N13" s="16"/>
    </row>
    <row r="14" spans="1:18" ht="29.25" customHeight="1" thickBot="1" x14ac:dyDescent="0.45">
      <c r="A14" s="1" t="s">
        <v>10</v>
      </c>
      <c r="J14" s="7" t="s">
        <v>23</v>
      </c>
      <c r="K14" s="8">
        <f>K12*30</f>
        <v>52920</v>
      </c>
      <c r="L14" s="8" t="s">
        <v>24</v>
      </c>
      <c r="M14" s="9" t="s">
        <v>24</v>
      </c>
      <c r="N14" s="10"/>
    </row>
    <row r="16" spans="1:18" x14ac:dyDescent="0.4">
      <c r="C16" s="1" t="s">
        <v>12</v>
      </c>
      <c r="D16" s="1" t="s">
        <v>11</v>
      </c>
      <c r="E16" s="1" t="s">
        <v>13</v>
      </c>
      <c r="F16" s="1" t="s">
        <v>14</v>
      </c>
      <c r="G16" s="1" t="s">
        <v>30</v>
      </c>
      <c r="J16" s="13" t="s">
        <v>27</v>
      </c>
    </row>
    <row r="17" spans="2:16" x14ac:dyDescent="0.4">
      <c r="B17" s="1" t="s">
        <v>15</v>
      </c>
      <c r="C17" s="1">
        <v>300</v>
      </c>
      <c r="D17" s="1">
        <v>390</v>
      </c>
      <c r="E17" s="1">
        <v>650</v>
      </c>
      <c r="F17" s="1">
        <v>1360</v>
      </c>
      <c r="G17" s="1">
        <v>1670</v>
      </c>
      <c r="J17" s="12" t="s">
        <v>28</v>
      </c>
    </row>
    <row r="18" spans="2:16" x14ac:dyDescent="0.4">
      <c r="B18" s="1" t="s">
        <v>16</v>
      </c>
      <c r="C18" s="1">
        <v>0</v>
      </c>
      <c r="D18" s="1">
        <v>370</v>
      </c>
      <c r="E18" s="1">
        <v>370</v>
      </c>
      <c r="F18" s="1">
        <v>370</v>
      </c>
      <c r="G18" s="1">
        <v>855</v>
      </c>
      <c r="J18" s="12" t="s">
        <v>29</v>
      </c>
      <c r="N18" s="6"/>
      <c r="O18" s="6"/>
      <c r="P18" s="6"/>
    </row>
    <row r="19" spans="2:16" x14ac:dyDescent="0.4">
      <c r="N19" s="6"/>
      <c r="O19" s="6"/>
      <c r="P19" s="6"/>
    </row>
    <row r="20" spans="2:16" x14ac:dyDescent="0.4">
      <c r="N20" s="6"/>
      <c r="O20" s="6"/>
      <c r="P20" s="6"/>
    </row>
    <row r="21" spans="2:16" x14ac:dyDescent="0.4">
      <c r="N21" s="6"/>
      <c r="O21" s="6"/>
      <c r="P21" s="6"/>
    </row>
    <row r="22" spans="2:16" x14ac:dyDescent="0.4">
      <c r="N22" s="6"/>
      <c r="O22" s="6"/>
      <c r="P22" s="6"/>
    </row>
  </sheetData>
  <sheetProtection algorithmName="SHA-512" hashValue="t+KDcsG8NOnlKHANi4Q0NOLEYiv6GvgW6J//VU2o4APaHPYiE9k/AkgMpbbRV1Md7leGK0QhjQfAMHq9UWji8g==" saltValue="Uce3YMHVoXHmTHc3HfgITQ==" spinCount="100000" sheet="1" objects="1" scenarios="1"/>
  <mergeCells count="1">
    <mergeCell ref="J13:N13"/>
  </mergeCells>
  <phoneticPr fontId="1"/>
  <dataValidations count="3">
    <dataValidation type="list" allowBlank="1" showInputMessage="1" showErrorMessage="1" sqref="K7" xr:uid="{25100161-C9DE-4DB9-B4D4-569450790B9D}">
      <formula1>$C$16:$G$16</formula1>
    </dataValidation>
    <dataValidation type="list" allowBlank="1" showInputMessage="1" showErrorMessage="1" sqref="K6" xr:uid="{98F9002C-AC24-4501-BBC5-20D83BEE6BBA}">
      <formula1>$C$2:$E$2</formula1>
    </dataValidation>
    <dataValidation type="list" allowBlank="1" showInputMessage="1" showErrorMessage="1" sqref="K5" xr:uid="{DD82C053-260A-44E1-96B4-E822E207C172}">
      <formula1>$B$4:$B$6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費用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greenhill0035</dc:creator>
  <cp:lastModifiedBy>greenhill0035</cp:lastModifiedBy>
  <dcterms:created xsi:type="dcterms:W3CDTF">2021-09-14T05:43:50Z</dcterms:created>
  <dcterms:modified xsi:type="dcterms:W3CDTF">2021-09-16T04:55:24Z</dcterms:modified>
</cp:coreProperties>
</file>